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52" windowHeight="11055"/>
  </bookViews>
  <sheets>
    <sheet name="Sheet1" sheetId="1" r:id="rId1"/>
    <sheet name="Sheet2" sheetId="2" r:id="rId2"/>
  </sheets>
  <definedNames>
    <definedName name="review">Sheet2!$A$1:$A$2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<sst xmlns="http://schemas.openxmlformats.org/spreadsheetml/2006/main" count="187" uniqueCount="144">
  <si>
    <t>海洋工程与技术学院本科生奖学金成果登记表</t>
  </si>
  <si>
    <t>参评人姓名：</t>
  </si>
  <si>
    <t>参评人学号：</t>
  </si>
  <si>
    <t>学业成绩绩点（公必、专必、专选）</t>
  </si>
  <si>
    <t>综合测评加分上限（绩点）：</t>
  </si>
  <si>
    <r>
      <rPr>
        <b/>
        <sz val="14"/>
        <color theme="1"/>
        <rFont val="仿宋_GB2312"/>
        <charset val="134"/>
      </rPr>
      <t xml:space="preserve">志愿服务时数
</t>
    </r>
    <r>
      <rPr>
        <b/>
        <sz val="14"/>
        <color rgb="FFC00000"/>
        <rFont val="仿宋_GB2312"/>
        <charset val="134"/>
      </rPr>
      <t>（评奖年度内满15小时志愿服务时数方可参评奖学金）</t>
    </r>
  </si>
  <si>
    <t>学习力</t>
  </si>
  <si>
    <t>专业素养</t>
  </si>
  <si>
    <t>1、学术科研论文发表</t>
  </si>
  <si>
    <t>论文题目</t>
  </si>
  <si>
    <t>期刊名</t>
  </si>
  <si>
    <t>发表日期</t>
  </si>
  <si>
    <t>期卷页码或DOI</t>
  </si>
  <si>
    <t>是否为学术成果目录清单刊目</t>
  </si>
  <si>
    <t>作者排序
加分（不需填写）</t>
  </si>
  <si>
    <t>备注</t>
  </si>
  <si>
    <t>赋分</t>
  </si>
  <si>
    <t>2、技术专利</t>
  </si>
  <si>
    <t>专利题目</t>
  </si>
  <si>
    <t>专利类型</t>
  </si>
  <si>
    <t>公开/授权</t>
  </si>
  <si>
    <t>公开号/授权号</t>
  </si>
  <si>
    <t>发明人排序</t>
  </si>
  <si>
    <t>3、会议论文</t>
  </si>
  <si>
    <t>会议论文题目</t>
  </si>
  <si>
    <t>会议名称</t>
  </si>
  <si>
    <t>报告类型</t>
  </si>
  <si>
    <t>是否获奖及奖励名称</t>
  </si>
  <si>
    <t>4、科研项目与学术科技竞赛</t>
  </si>
  <si>
    <t>竞赛名称</t>
  </si>
  <si>
    <t>获奖项目名称</t>
  </si>
  <si>
    <t>竞赛级别</t>
  </si>
  <si>
    <t>获得名次</t>
  </si>
  <si>
    <t>主办单位</t>
  </si>
  <si>
    <t>科研项目名称</t>
  </si>
  <si>
    <t>科研项目级别</t>
  </si>
  <si>
    <t>结题时间</t>
  </si>
  <si>
    <t>结题等级</t>
  </si>
  <si>
    <t>专业素养加分合计</t>
  </si>
  <si>
    <t>文艺体美</t>
  </si>
  <si>
    <t>1、文化类竞赛</t>
  </si>
  <si>
    <t>是否为集体项目</t>
  </si>
  <si>
    <t>文化类竞赛加分合计（上限2分）</t>
  </si>
  <si>
    <t>2、体育类竞赛</t>
  </si>
  <si>
    <t>是否为主力队员</t>
  </si>
  <si>
    <r>
      <rPr>
        <b/>
        <sz val="14"/>
        <color theme="1"/>
        <rFont val="仿宋_GB2312"/>
        <charset val="134"/>
      </rPr>
      <t>体育类竞赛加分合计</t>
    </r>
    <r>
      <rPr>
        <b/>
        <sz val="14"/>
        <color rgb="FFC00000"/>
        <rFont val="仿宋_GB2312"/>
        <charset val="134"/>
      </rPr>
      <t>（上限2分）</t>
    </r>
  </si>
  <si>
    <t>3、非主修专业类作品发表</t>
  </si>
  <si>
    <t>发表作品名称</t>
  </si>
  <si>
    <t>发表刊物名称</t>
  </si>
  <si>
    <t>刊物级别</t>
  </si>
  <si>
    <r>
      <rPr>
        <b/>
        <sz val="14"/>
        <color theme="1"/>
        <rFont val="仿宋_GB2312"/>
        <charset val="134"/>
      </rPr>
      <t>发表作品加分合计</t>
    </r>
    <r>
      <rPr>
        <b/>
        <sz val="14"/>
        <color rgb="FFC00000"/>
        <rFont val="仿宋_GB2312"/>
        <charset val="134"/>
      </rPr>
      <t>（上限0.5分）</t>
    </r>
  </si>
  <si>
    <t>文艺体美加分合计</t>
  </si>
  <si>
    <t>行动力</t>
  </si>
  <si>
    <t>担当意识</t>
  </si>
  <si>
    <t>1、在校级学生组织或社团担任负责人</t>
  </si>
  <si>
    <t>职务</t>
  </si>
  <si>
    <t>评议结果</t>
  </si>
  <si>
    <t>2、在学院学生组织或社团担任负责人</t>
  </si>
  <si>
    <r>
      <rPr>
        <b/>
        <sz val="14"/>
        <color theme="1"/>
        <rFont val="仿宋_GB2312"/>
        <charset val="134"/>
      </rPr>
      <t>担当意识加分合计</t>
    </r>
    <r>
      <rPr>
        <b/>
        <sz val="14"/>
        <color rgb="FFC00000"/>
        <rFont val="仿宋_GB2312"/>
        <charset val="134"/>
      </rPr>
      <t>（只记最高分）</t>
    </r>
  </si>
  <si>
    <t>爱国荣校</t>
  </si>
  <si>
    <t>1、获得各级别先进集体和个人表彰</t>
  </si>
  <si>
    <t>注意：同一原因获多项先进个人只计最高分；先进集体只计最高分</t>
  </si>
  <si>
    <t>获表彰名称</t>
  </si>
  <si>
    <t>表彰类型</t>
  </si>
  <si>
    <t>表彰级别</t>
  </si>
  <si>
    <r>
      <rPr>
        <b/>
        <sz val="14"/>
        <color theme="1"/>
        <rFont val="仿宋_GB2312"/>
        <charset val="134"/>
      </rPr>
      <t>先进集体、个人加分合计</t>
    </r>
    <r>
      <rPr>
        <b/>
        <sz val="14"/>
        <color rgb="FFC00000"/>
        <rFont val="仿宋_GB2312"/>
        <charset val="134"/>
      </rPr>
      <t>（上限4分）</t>
    </r>
  </si>
  <si>
    <t>2、经常性参加志愿服务</t>
  </si>
  <si>
    <t>志愿服务时数</t>
  </si>
  <si>
    <t>爱国荣校加分合计</t>
  </si>
  <si>
    <t>其他加分</t>
  </si>
  <si>
    <t>奖励原因</t>
  </si>
  <si>
    <t>详细说明</t>
  </si>
  <si>
    <t>总分</t>
  </si>
  <si>
    <t xml:space="preserve">                                                                         材料审核人员签字：</t>
  </si>
  <si>
    <t>是</t>
  </si>
  <si>
    <t>国际发明专利</t>
  </si>
  <si>
    <t>国际</t>
  </si>
  <si>
    <t>Oral</t>
  </si>
  <si>
    <t>一区</t>
  </si>
  <si>
    <t>第一作者</t>
  </si>
  <si>
    <t>公开</t>
  </si>
  <si>
    <t>第一完成人</t>
  </si>
  <si>
    <t>论文接收并进行汇报</t>
  </si>
  <si>
    <t>国家级及以上</t>
  </si>
  <si>
    <t>特等奖</t>
  </si>
  <si>
    <t>参加社会工作</t>
  </si>
  <si>
    <t>校级以上</t>
  </si>
  <si>
    <t>国际学术会议</t>
  </si>
  <si>
    <t>优秀</t>
  </si>
  <si>
    <t>国家级</t>
  </si>
  <si>
    <t>第一名</t>
  </si>
  <si>
    <t>先进个人</t>
  </si>
  <si>
    <t>否</t>
  </si>
  <si>
    <t>国内发明专利</t>
  </si>
  <si>
    <t>国内</t>
  </si>
  <si>
    <t>Poster</t>
  </si>
  <si>
    <t>二区</t>
  </si>
  <si>
    <t>第二作者</t>
  </si>
  <si>
    <t>授权</t>
  </si>
  <si>
    <t>第二完成人</t>
  </si>
  <si>
    <t>论文接收并进行海报展示</t>
  </si>
  <si>
    <t>省级</t>
  </si>
  <si>
    <t>一等奖</t>
  </si>
  <si>
    <t>获得荣誉奖励</t>
  </si>
  <si>
    <t>校级</t>
  </si>
  <si>
    <t>国内学术会议</t>
  </si>
  <si>
    <t>良好</t>
  </si>
  <si>
    <t>第二名</t>
  </si>
  <si>
    <t>称职</t>
  </si>
  <si>
    <t>先进集体主要负责人</t>
  </si>
  <si>
    <t>国内实用新型专利</t>
  </si>
  <si>
    <t>三区</t>
  </si>
  <si>
    <t>第三作者</t>
  </si>
  <si>
    <t>第三完成人</t>
  </si>
  <si>
    <t>论文接收</t>
  </si>
  <si>
    <t>市级、校级</t>
  </si>
  <si>
    <t>二等奖</t>
  </si>
  <si>
    <t>文体类竞赛</t>
  </si>
  <si>
    <t>院级</t>
  </si>
  <si>
    <t>合格</t>
  </si>
  <si>
    <t>市级</t>
  </si>
  <si>
    <t>第三名</t>
  </si>
  <si>
    <t>基本称职</t>
  </si>
  <si>
    <t>先进集体一般负责人</t>
  </si>
  <si>
    <t>软件著作权</t>
  </si>
  <si>
    <t>四区</t>
  </si>
  <si>
    <t>第四作者</t>
  </si>
  <si>
    <t>其他完成人</t>
  </si>
  <si>
    <t>三等奖</t>
  </si>
  <si>
    <t>不合格</t>
  </si>
  <si>
    <t>第四名</t>
  </si>
  <si>
    <t>先进集体成员</t>
  </si>
  <si>
    <t>EI</t>
  </si>
  <si>
    <t>第五作者及以后</t>
  </si>
  <si>
    <t>优秀奖</t>
  </si>
  <si>
    <t>校区级</t>
  </si>
  <si>
    <t>第五名</t>
  </si>
  <si>
    <t>文明宿舍宿舍长</t>
  </si>
  <si>
    <t>中文核心</t>
  </si>
  <si>
    <t>第六名</t>
  </si>
  <si>
    <t>文明宿舍舍员</t>
  </si>
  <si>
    <t>第七名</t>
  </si>
  <si>
    <t>第八名</t>
  </si>
  <si>
    <t>运动之星、健康之星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</si>
</sst>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b/>
      <sz val="14"/>
      <color theme="1"/>
      <name val="仿宋"/>
      <charset val="134"/>
    </font>
    <font>
      <sz val="14"/>
      <color theme="1"/>
      <name val="仿宋"/>
      <charset val="134"/>
    </font>
    <font>
      <sz val="18"/>
      <color theme="1"/>
      <name val="方正小标宋简体"/>
      <charset val="134"/>
    </font>
    <font>
      <b/>
      <sz val="14"/>
      <color theme="1"/>
      <name val="仿宋_GB2312"/>
      <charset val="134"/>
    </font>
    <font>
      <b/>
      <sz val="12"/>
      <name val="仿宋_GB2312"/>
      <charset val="0"/>
    </font>
    <font>
      <b/>
      <sz val="12"/>
      <color theme="1"/>
      <name val="仿宋_GB2312"/>
      <charset val="134"/>
    </font>
    <font>
      <b/>
      <sz val="12"/>
      <name val="仿宋_GB2312"/>
      <charset val="134"/>
    </font>
    <font>
      <b/>
      <sz val="14"/>
      <name val="仿宋_GB2312"/>
      <charset val="134"/>
    </font>
    <font>
      <b/>
      <sz val="11"/>
      <name val="仿宋_GB2312"/>
      <charset val="134"/>
    </font>
    <font>
      <b/>
      <sz val="10.5"/>
      <color rgb="FF000000"/>
      <name val="仿宋_GB2312"/>
      <charset val="134"/>
    </font>
    <font>
      <sz val="14"/>
      <color theme="1"/>
      <name val="仿宋_GB2312"/>
      <charset val="134"/>
    </font>
    <font>
      <b/>
      <sz val="14"/>
      <color rgb="FFC00000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35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6" borderId="1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18" applyNumberFormat="0" applyAlignment="0" applyProtection="0">
      <alignment vertical="center"/>
    </xf>
    <xf numFmtId="0" fontId="23" fillId="8" borderId="19" applyNumberFormat="0" applyAlignment="0" applyProtection="0">
      <alignment vertical="center"/>
    </xf>
    <xf numFmtId="0" fontId="24" fillId="8" borderId="18" applyNumberFormat="0" applyAlignment="0" applyProtection="0">
      <alignment vertical="center"/>
    </xf>
    <xf numFmtId="0" fontId="25" fillId="9" borderId="20" applyNumberFormat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</cellStyleXfs>
  <cellXfs count="9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14" fontId="8" fillId="0" borderId="5" xfId="0" applyNumberFormat="1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14" fontId="8" fillId="0" borderId="1" xfId="0" applyNumberFormat="1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14" fontId="9" fillId="0" borderId="6" xfId="0" applyNumberFormat="1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horizontal="center" vertical="center"/>
    </xf>
    <xf numFmtId="0" fontId="11" fillId="0" borderId="0" xfId="0" applyFont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14" fontId="8" fillId="0" borderId="10" xfId="0" applyNumberFormat="1" applyFont="1" applyBorder="1" applyAlignment="1" applyProtection="1">
      <alignment horizontal="center" vertical="center"/>
      <protection locked="0"/>
    </xf>
    <xf numFmtId="14" fontId="8" fillId="0" borderId="14" xfId="0" applyNumberFormat="1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4" borderId="2" xfId="0" applyFont="1" applyFill="1" applyBorder="1" applyAlignment="1" applyProtection="1">
      <alignment horizontal="center" vertical="center"/>
      <protection locked="0"/>
    </xf>
    <xf numFmtId="0" fontId="5" fillId="4" borderId="3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/>
    </xf>
    <xf numFmtId="0" fontId="5" fillId="4" borderId="4" xfId="0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94"/>
  <sheetViews>
    <sheetView tabSelected="1" zoomScale="63" zoomScaleNormal="63" topLeftCell="A59" workbookViewId="0">
      <selection activeCell="J46" sqref="J46"/>
    </sheetView>
  </sheetViews>
  <sheetFormatPr defaultColWidth="8.83185840707965" defaultRowHeight="17.6"/>
  <cols>
    <col min="1" max="1" width="63.6902654867257" style="7" customWidth="1"/>
    <col min="2" max="2" width="24.3362831858407" style="7" customWidth="1"/>
    <col min="3" max="3" width="17.8318584070796" style="7" customWidth="1"/>
    <col min="4" max="4" width="22.3362831858407" style="7" customWidth="1"/>
    <col min="5" max="5" width="23.6637168141593" style="7" customWidth="1"/>
    <col min="6" max="6" width="24.3362831858407" style="7" customWidth="1"/>
    <col min="7" max="7" width="16.8318584070796" style="7" customWidth="1"/>
    <col min="8" max="8" width="12.1681415929204" style="7" customWidth="1"/>
    <col min="9" max="9" width="13.1681415929204" style="7" customWidth="1"/>
    <col min="10" max="10" width="26.1681415929204" style="7" customWidth="1"/>
    <col min="11" max="16384" width="8.83185840707965" style="7"/>
  </cols>
  <sheetData>
    <row r="1" ht="40" customHeight="1" spans="1:10">
      <c r="A1" s="8" t="s">
        <v>0</v>
      </c>
      <c r="B1" s="9"/>
      <c r="C1" s="9"/>
      <c r="D1" s="9"/>
      <c r="E1" s="9"/>
      <c r="F1" s="9"/>
      <c r="G1" s="9"/>
      <c r="H1" s="9"/>
      <c r="I1" s="9"/>
      <c r="J1" s="75"/>
    </row>
    <row r="2" ht="40" customHeight="1" spans="1:10">
      <c r="A2" s="10" t="s">
        <v>1</v>
      </c>
      <c r="B2" s="11"/>
      <c r="C2" s="12"/>
      <c r="D2" s="13"/>
      <c r="E2" s="14" t="s">
        <v>2</v>
      </c>
      <c r="F2" s="15"/>
      <c r="G2" s="11"/>
      <c r="H2" s="12"/>
      <c r="I2" s="12"/>
      <c r="J2" s="13"/>
    </row>
    <row r="3" ht="40" customHeight="1" spans="1:10">
      <c r="A3" s="14" t="s">
        <v>3</v>
      </c>
      <c r="B3" s="16"/>
      <c r="C3" s="16"/>
      <c r="D3" s="16"/>
      <c r="E3" s="16"/>
      <c r="F3" s="16"/>
      <c r="G3" s="16"/>
      <c r="H3" s="16"/>
      <c r="I3" s="16"/>
      <c r="J3" s="16"/>
    </row>
    <row r="4" ht="40" customHeight="1" spans="1:10">
      <c r="A4" s="10" t="s">
        <v>4</v>
      </c>
      <c r="B4" s="17">
        <f>B3*20%</f>
        <v>0</v>
      </c>
      <c r="C4" s="17"/>
      <c r="D4" s="17"/>
      <c r="E4" s="17"/>
      <c r="F4" s="17"/>
      <c r="G4" s="17"/>
      <c r="H4" s="17"/>
      <c r="I4" s="17"/>
      <c r="J4" s="17"/>
    </row>
    <row r="5" ht="55" customHeight="1" spans="1:10">
      <c r="A5" s="18" t="s">
        <v>5</v>
      </c>
      <c r="B5" s="11"/>
      <c r="C5" s="12"/>
      <c r="D5" s="12"/>
      <c r="E5" s="12"/>
      <c r="F5" s="12"/>
      <c r="G5" s="12"/>
      <c r="H5" s="12"/>
      <c r="I5" s="12"/>
      <c r="J5" s="13"/>
    </row>
    <row r="6" ht="40" customHeight="1" spans="1:10">
      <c r="A6" s="19" t="s">
        <v>6</v>
      </c>
      <c r="B6" s="20"/>
      <c r="C6" s="20"/>
      <c r="D6" s="20"/>
      <c r="E6" s="20"/>
      <c r="F6" s="20"/>
      <c r="G6" s="20"/>
      <c r="H6" s="20"/>
      <c r="I6" s="20"/>
      <c r="J6" s="76"/>
    </row>
    <row r="7" ht="40" customHeight="1" spans="1:10">
      <c r="A7" s="21" t="s">
        <v>7</v>
      </c>
      <c r="B7" s="22"/>
      <c r="C7" s="22"/>
      <c r="D7" s="22"/>
      <c r="E7" s="22"/>
      <c r="F7" s="22"/>
      <c r="G7" s="22"/>
      <c r="H7" s="22"/>
      <c r="I7" s="22"/>
      <c r="J7" s="77"/>
    </row>
    <row r="8" spans="1:10">
      <c r="A8" s="23" t="s">
        <v>8</v>
      </c>
      <c r="B8" s="10"/>
      <c r="C8" s="10"/>
      <c r="D8" s="10"/>
      <c r="E8" s="10"/>
      <c r="F8" s="10"/>
      <c r="G8" s="10"/>
      <c r="H8" s="10"/>
      <c r="I8" s="10"/>
      <c r="J8" s="10"/>
    </row>
    <row r="9" spans="1:10">
      <c r="A9" s="10" t="s">
        <v>9</v>
      </c>
      <c r="B9" s="10" t="s">
        <v>10</v>
      </c>
      <c r="C9" s="10" t="s">
        <v>11</v>
      </c>
      <c r="D9" s="10" t="s">
        <v>12</v>
      </c>
      <c r="E9" s="14" t="s">
        <v>13</v>
      </c>
      <c r="F9" s="15"/>
      <c r="G9" s="24" t="s">
        <v>14</v>
      </c>
      <c r="H9" s="15"/>
      <c r="I9" s="10" t="s">
        <v>15</v>
      </c>
      <c r="J9" s="10" t="s">
        <v>16</v>
      </c>
    </row>
    <row r="10" spans="1:10">
      <c r="A10" s="25"/>
      <c r="B10" s="26"/>
      <c r="C10" s="27"/>
      <c r="D10" s="26"/>
      <c r="E10" s="28"/>
      <c r="F10" s="29"/>
      <c r="G10" s="30"/>
      <c r="H10" s="31"/>
      <c r="I10" s="78"/>
      <c r="J10" s="26"/>
    </row>
    <row r="11" spans="1:10">
      <c r="A11" s="25"/>
      <c r="B11" s="26"/>
      <c r="C11" s="32"/>
      <c r="D11" s="33"/>
      <c r="E11" s="30"/>
      <c r="F11" s="31"/>
      <c r="G11" s="30"/>
      <c r="H11" s="31"/>
      <c r="I11" s="78"/>
      <c r="J11" s="26"/>
    </row>
    <row r="12" spans="1:10">
      <c r="A12" s="34"/>
      <c r="B12" s="35"/>
      <c r="C12" s="36"/>
      <c r="D12" s="37"/>
      <c r="E12" s="38"/>
      <c r="F12" s="39"/>
      <c r="G12" s="11"/>
      <c r="H12" s="13"/>
      <c r="I12" s="16"/>
      <c r="J12" s="16"/>
    </row>
    <row r="13" spans="1:10">
      <c r="A13" s="23" t="s">
        <v>17</v>
      </c>
      <c r="B13" s="10"/>
      <c r="C13" s="10"/>
      <c r="D13" s="10"/>
      <c r="E13" s="10"/>
      <c r="F13" s="10"/>
      <c r="G13" s="10"/>
      <c r="H13" s="10"/>
      <c r="I13" s="10"/>
      <c r="J13" s="10"/>
    </row>
    <row r="14" spans="1:10">
      <c r="A14" s="10" t="s">
        <v>18</v>
      </c>
      <c r="B14" s="10" t="s">
        <v>19</v>
      </c>
      <c r="C14" s="14" t="s">
        <v>20</v>
      </c>
      <c r="D14" s="15"/>
      <c r="E14" s="14" t="s">
        <v>21</v>
      </c>
      <c r="F14" s="40"/>
      <c r="G14" s="14" t="s">
        <v>22</v>
      </c>
      <c r="H14" s="15"/>
      <c r="I14" s="10" t="s">
        <v>15</v>
      </c>
      <c r="J14" s="10" t="s">
        <v>16</v>
      </c>
    </row>
    <row r="15" spans="1:10">
      <c r="A15" s="41"/>
      <c r="B15" s="42"/>
      <c r="C15" s="11"/>
      <c r="D15" s="13"/>
      <c r="E15" s="43"/>
      <c r="F15" s="44"/>
      <c r="G15" s="11"/>
      <c r="H15" s="13"/>
      <c r="I15" s="16"/>
      <c r="J15" s="16"/>
    </row>
    <row r="16" spans="1:10">
      <c r="A16" s="42"/>
      <c r="B16" s="42"/>
      <c r="C16" s="11"/>
      <c r="D16" s="13"/>
      <c r="E16" s="43"/>
      <c r="F16" s="45"/>
      <c r="G16" s="11"/>
      <c r="H16" s="13"/>
      <c r="I16" s="16"/>
      <c r="J16" s="16"/>
    </row>
    <row r="17" spans="1:10">
      <c r="A17" s="42"/>
      <c r="B17" s="46"/>
      <c r="C17" s="47"/>
      <c r="D17" s="48"/>
      <c r="E17" s="49"/>
      <c r="F17" s="50"/>
      <c r="G17" s="47"/>
      <c r="H17" s="48"/>
      <c r="I17" s="79"/>
      <c r="J17" s="79"/>
    </row>
    <row r="18" spans="1:10">
      <c r="A18" s="23" t="s">
        <v>23</v>
      </c>
      <c r="B18" s="10"/>
      <c r="C18" s="10"/>
      <c r="D18" s="10"/>
      <c r="E18" s="10"/>
      <c r="F18" s="10"/>
      <c r="G18" s="10"/>
      <c r="H18" s="10"/>
      <c r="I18" s="10"/>
      <c r="J18" s="10"/>
    </row>
    <row r="19" spans="1:10">
      <c r="A19" s="10" t="s">
        <v>24</v>
      </c>
      <c r="B19" s="51" t="s">
        <v>25</v>
      </c>
      <c r="C19" s="52"/>
      <c r="D19" s="52"/>
      <c r="E19" s="53" t="s">
        <v>26</v>
      </c>
      <c r="F19" s="54"/>
      <c r="G19" s="55" t="s">
        <v>27</v>
      </c>
      <c r="H19" s="56"/>
      <c r="I19" s="80" t="s">
        <v>15</v>
      </c>
      <c r="J19" s="80" t="s">
        <v>16</v>
      </c>
    </row>
    <row r="20" spans="1:10">
      <c r="A20" s="57"/>
      <c r="B20" s="58"/>
      <c r="C20" s="59"/>
      <c r="D20" s="60"/>
      <c r="E20" s="11"/>
      <c r="F20" s="13"/>
      <c r="G20" s="11"/>
      <c r="H20" s="13"/>
      <c r="I20" s="78"/>
      <c r="J20" s="16"/>
    </row>
    <row r="21" spans="1:10">
      <c r="A21" s="16"/>
      <c r="B21" s="11"/>
      <c r="C21" s="12"/>
      <c r="D21" s="13"/>
      <c r="E21" s="11"/>
      <c r="F21" s="13"/>
      <c r="G21" s="11"/>
      <c r="H21" s="13"/>
      <c r="I21" s="16"/>
      <c r="J21" s="16"/>
    </row>
    <row r="22" spans="1:10">
      <c r="A22" s="16"/>
      <c r="B22" s="11"/>
      <c r="C22" s="12"/>
      <c r="D22" s="13"/>
      <c r="E22" s="11"/>
      <c r="F22" s="13"/>
      <c r="G22" s="11"/>
      <c r="H22" s="13"/>
      <c r="I22" s="16"/>
      <c r="J22" s="16"/>
    </row>
    <row r="23" spans="1:10">
      <c r="A23" s="23" t="s">
        <v>28</v>
      </c>
      <c r="B23" s="10"/>
      <c r="C23" s="10"/>
      <c r="D23" s="10"/>
      <c r="E23" s="10"/>
      <c r="F23" s="10"/>
      <c r="G23" s="10"/>
      <c r="H23" s="10"/>
      <c r="I23" s="10"/>
      <c r="J23" s="10"/>
    </row>
    <row r="24" s="6" customFormat="1" spans="1:10">
      <c r="A24" s="10" t="s">
        <v>29</v>
      </c>
      <c r="B24" s="10" t="s">
        <v>30</v>
      </c>
      <c r="C24" s="10" t="s">
        <v>31</v>
      </c>
      <c r="D24" s="10" t="s">
        <v>32</v>
      </c>
      <c r="E24" s="14" t="s">
        <v>33</v>
      </c>
      <c r="F24" s="40"/>
      <c r="G24" s="40"/>
      <c r="H24" s="15"/>
      <c r="I24" s="10" t="s">
        <v>15</v>
      </c>
      <c r="J24" s="10" t="s">
        <v>16</v>
      </c>
    </row>
    <row r="25" s="6" customFormat="1" spans="1:10">
      <c r="A25" s="57"/>
      <c r="B25" s="16"/>
      <c r="C25" s="16"/>
      <c r="D25" s="16"/>
      <c r="E25" s="11"/>
      <c r="F25" s="12"/>
      <c r="G25" s="12"/>
      <c r="H25" s="13"/>
      <c r="I25" s="16"/>
      <c r="J25" s="16"/>
    </row>
    <row r="26" spans="1:10">
      <c r="A26" s="16"/>
      <c r="B26" s="16"/>
      <c r="C26" s="16"/>
      <c r="D26" s="16"/>
      <c r="E26" s="11"/>
      <c r="F26" s="12"/>
      <c r="G26" s="12"/>
      <c r="H26" s="13"/>
      <c r="I26" s="16"/>
      <c r="J26" s="16"/>
    </row>
    <row r="27" spans="1:10">
      <c r="A27" s="16"/>
      <c r="B27" s="16"/>
      <c r="C27" s="16"/>
      <c r="D27" s="16"/>
      <c r="E27" s="11"/>
      <c r="F27" s="12"/>
      <c r="G27" s="12"/>
      <c r="H27" s="13"/>
      <c r="I27" s="16"/>
      <c r="J27" s="16"/>
    </row>
    <row r="28" s="6" customFormat="1" spans="1:10">
      <c r="A28" s="16"/>
      <c r="B28" s="16"/>
      <c r="C28" s="16"/>
      <c r="D28" s="16"/>
      <c r="E28" s="11"/>
      <c r="F28" s="12"/>
      <c r="G28" s="12"/>
      <c r="H28" s="13"/>
      <c r="I28" s="16"/>
      <c r="J28" s="16"/>
    </row>
    <row r="29" s="6" customFormat="1" spans="1:10">
      <c r="A29" s="16"/>
      <c r="B29" s="16"/>
      <c r="C29" s="16"/>
      <c r="D29" s="16"/>
      <c r="E29" s="11"/>
      <c r="F29" s="12"/>
      <c r="G29" s="12"/>
      <c r="H29" s="13"/>
      <c r="I29" s="16"/>
      <c r="J29" s="16"/>
    </row>
    <row r="30" s="6" customFormat="1" spans="1:10">
      <c r="A30" s="10" t="s">
        <v>34</v>
      </c>
      <c r="B30" s="10" t="s">
        <v>35</v>
      </c>
      <c r="C30" s="10" t="s">
        <v>36</v>
      </c>
      <c r="D30" s="10"/>
      <c r="E30" s="14" t="s">
        <v>37</v>
      </c>
      <c r="F30" s="40"/>
      <c r="G30" s="40"/>
      <c r="H30" s="15"/>
      <c r="I30" s="10" t="s">
        <v>15</v>
      </c>
      <c r="J30" s="10" t="s">
        <v>16</v>
      </c>
    </row>
    <row r="31" s="6" customFormat="1" spans="1:10">
      <c r="A31" s="57"/>
      <c r="B31" s="16"/>
      <c r="C31" s="32"/>
      <c r="D31" s="32"/>
      <c r="E31" s="11"/>
      <c r="F31" s="12"/>
      <c r="G31" s="12"/>
      <c r="H31" s="13"/>
      <c r="I31" s="16"/>
      <c r="J31" s="16"/>
    </row>
    <row r="32" spans="1:10">
      <c r="A32" s="16"/>
      <c r="B32" s="16"/>
      <c r="C32" s="32"/>
      <c r="D32" s="32"/>
      <c r="E32" s="61"/>
      <c r="F32" s="62"/>
      <c r="G32" s="62"/>
      <c r="H32" s="63"/>
      <c r="I32" s="16"/>
      <c r="J32" s="16"/>
    </row>
    <row r="33" spans="1:10">
      <c r="A33" s="64"/>
      <c r="B33" s="64"/>
      <c r="C33" s="65"/>
      <c r="D33" s="66"/>
      <c r="E33" s="67"/>
      <c r="F33" s="68"/>
      <c r="G33" s="68"/>
      <c r="H33" s="69"/>
      <c r="I33" s="79"/>
      <c r="J33" s="79"/>
    </row>
    <row r="34" s="6" customFormat="1" ht="40" customHeight="1" spans="1:10">
      <c r="A34" s="23" t="s">
        <v>38</v>
      </c>
      <c r="B34" s="23">
        <f>SUM(J10:J12,J20:J22,J15:J17,J25:J27,J31:J33)</f>
        <v>0</v>
      </c>
      <c r="C34" s="23"/>
      <c r="D34" s="23"/>
      <c r="E34" s="23"/>
      <c r="F34" s="23"/>
      <c r="G34" s="23"/>
      <c r="H34" s="23"/>
      <c r="I34" s="23"/>
      <c r="J34" s="23"/>
    </row>
    <row r="35" s="6" customFormat="1" ht="40" customHeight="1" spans="1:10">
      <c r="A35" s="70" t="s">
        <v>39</v>
      </c>
      <c r="B35" s="70"/>
      <c r="C35" s="70"/>
      <c r="D35" s="70"/>
      <c r="E35" s="70"/>
      <c r="F35" s="70"/>
      <c r="G35" s="70"/>
      <c r="H35" s="70"/>
      <c r="I35" s="70"/>
      <c r="J35" s="70"/>
    </row>
    <row r="36" s="6" customFormat="1" spans="1:10">
      <c r="A36" s="23" t="s">
        <v>40</v>
      </c>
      <c r="B36" s="10"/>
      <c r="C36" s="10"/>
      <c r="D36" s="10"/>
      <c r="E36" s="10"/>
      <c r="F36" s="10"/>
      <c r="G36" s="10"/>
      <c r="H36" s="10"/>
      <c r="I36" s="10"/>
      <c r="J36" s="10"/>
    </row>
    <row r="37" s="6" customFormat="1" spans="1:10">
      <c r="A37" s="10" t="s">
        <v>29</v>
      </c>
      <c r="B37" s="10" t="s">
        <v>30</v>
      </c>
      <c r="C37" s="10" t="s">
        <v>31</v>
      </c>
      <c r="D37" s="10" t="s">
        <v>32</v>
      </c>
      <c r="E37" s="14" t="s">
        <v>33</v>
      </c>
      <c r="F37" s="15"/>
      <c r="G37" s="14" t="s">
        <v>41</v>
      </c>
      <c r="H37" s="15"/>
      <c r="I37" s="10" t="s">
        <v>15</v>
      </c>
      <c r="J37" s="10" t="s">
        <v>16</v>
      </c>
    </row>
    <row r="38" s="6" customFormat="1" spans="1:10">
      <c r="A38" s="16"/>
      <c r="B38" s="16"/>
      <c r="C38" s="16"/>
      <c r="D38" s="68"/>
      <c r="E38" s="11"/>
      <c r="F38" s="13"/>
      <c r="G38" s="11"/>
      <c r="H38" s="13"/>
      <c r="I38" s="16"/>
      <c r="J38" s="16"/>
    </row>
    <row r="39" s="6" customFormat="1" spans="1:10">
      <c r="A39" s="16"/>
      <c r="B39" s="16"/>
      <c r="C39" s="16"/>
      <c r="D39" s="16"/>
      <c r="E39" s="11"/>
      <c r="F39" s="13"/>
      <c r="G39" s="11"/>
      <c r="H39" s="13"/>
      <c r="I39" s="16"/>
      <c r="J39" s="16"/>
    </row>
    <row r="40" s="6" customFormat="1" spans="1:10">
      <c r="A40" s="16"/>
      <c r="B40" s="16"/>
      <c r="C40" s="16"/>
      <c r="D40" s="16"/>
      <c r="E40" s="11"/>
      <c r="F40" s="13"/>
      <c r="G40" s="11"/>
      <c r="H40" s="13"/>
      <c r="I40" s="16"/>
      <c r="J40" s="16"/>
    </row>
    <row r="41" s="6" customFormat="1" spans="1:10">
      <c r="A41" s="16"/>
      <c r="B41" s="16"/>
      <c r="C41" s="16"/>
      <c r="D41" s="16"/>
      <c r="E41" s="11"/>
      <c r="F41" s="13"/>
      <c r="G41" s="11"/>
      <c r="H41" s="13"/>
      <c r="I41" s="16"/>
      <c r="J41" s="16"/>
    </row>
    <row r="42" s="6" customFormat="1" spans="1:10">
      <c r="A42" s="16"/>
      <c r="B42" s="16"/>
      <c r="C42" s="16"/>
      <c r="D42" s="16"/>
      <c r="E42" s="11"/>
      <c r="F42" s="13"/>
      <c r="G42" s="11"/>
      <c r="H42" s="13"/>
      <c r="I42" s="16"/>
      <c r="J42" s="16"/>
    </row>
    <row r="43" s="6" customFormat="1" spans="1:10">
      <c r="A43" s="71" t="s">
        <v>42</v>
      </c>
      <c r="B43" s="10">
        <f>IF(SUM(J38:J40)&lt;=2,SUM(J38:J40),2)</f>
        <v>0</v>
      </c>
      <c r="C43" s="10"/>
      <c r="D43" s="10"/>
      <c r="E43" s="10"/>
      <c r="F43" s="10"/>
      <c r="G43" s="10"/>
      <c r="H43" s="10"/>
      <c r="I43" s="10"/>
      <c r="J43" s="10"/>
    </row>
    <row r="44" s="6" customFormat="1" spans="1:10">
      <c r="A44" s="23" t="s">
        <v>43</v>
      </c>
      <c r="B44" s="10"/>
      <c r="C44" s="10"/>
      <c r="D44" s="10"/>
      <c r="E44" s="10"/>
      <c r="F44" s="10"/>
      <c r="G44" s="10"/>
      <c r="H44" s="10"/>
      <c r="I44" s="10"/>
      <c r="J44" s="10"/>
    </row>
    <row r="45" s="6" customFormat="1" spans="1:10">
      <c r="A45" s="10" t="s">
        <v>29</v>
      </c>
      <c r="B45" s="10" t="s">
        <v>30</v>
      </c>
      <c r="C45" s="10" t="s">
        <v>31</v>
      </c>
      <c r="D45" s="10" t="s">
        <v>32</v>
      </c>
      <c r="E45" s="10" t="s">
        <v>33</v>
      </c>
      <c r="F45" s="10" t="s">
        <v>41</v>
      </c>
      <c r="G45" s="10" t="s">
        <v>44</v>
      </c>
      <c r="H45" s="10"/>
      <c r="I45" s="10" t="s">
        <v>15</v>
      </c>
      <c r="J45" s="10" t="s">
        <v>16</v>
      </c>
    </row>
    <row r="46" s="6" customFormat="1" spans="1:10">
      <c r="A46" s="16"/>
      <c r="B46" s="16"/>
      <c r="C46" s="16"/>
      <c r="D46" s="68"/>
      <c r="E46" s="16"/>
      <c r="F46" s="16"/>
      <c r="G46" s="16"/>
      <c r="H46" s="16"/>
      <c r="I46" s="16"/>
      <c r="J46" s="16"/>
    </row>
    <row r="47" s="6" customFormat="1" spans="1:10">
      <c r="A47" s="16"/>
      <c r="B47" s="16"/>
      <c r="C47" s="16"/>
      <c r="D47" s="16"/>
      <c r="E47" s="16"/>
      <c r="F47" s="16"/>
      <c r="G47" s="16"/>
      <c r="H47" s="16"/>
      <c r="I47" s="16"/>
      <c r="J47" s="16"/>
    </row>
    <row r="48" s="6" customFormat="1" spans="1:10">
      <c r="A48" s="16"/>
      <c r="B48" s="16"/>
      <c r="C48" s="16"/>
      <c r="D48" s="16"/>
      <c r="E48" s="16"/>
      <c r="F48" s="16"/>
      <c r="G48" s="16"/>
      <c r="H48" s="16"/>
      <c r="I48" s="16"/>
      <c r="J48" s="16"/>
    </row>
    <row r="49" s="6" customFormat="1" ht="17.65" spans="1:10">
      <c r="A49" s="10" t="s">
        <v>45</v>
      </c>
      <c r="B49" s="10">
        <f>IF(SUM(J46:J48)&lt;=2,SUM(J46:J48),2)</f>
        <v>0</v>
      </c>
      <c r="C49" s="10"/>
      <c r="D49" s="10"/>
      <c r="E49" s="10"/>
      <c r="F49" s="10"/>
      <c r="G49" s="10"/>
      <c r="H49" s="10"/>
      <c r="I49" s="10"/>
      <c r="J49" s="10"/>
    </row>
    <row r="50" s="6" customFormat="1" spans="1:10">
      <c r="A50" s="23" t="s">
        <v>46</v>
      </c>
      <c r="B50" s="10"/>
      <c r="C50" s="10"/>
      <c r="D50" s="10"/>
      <c r="E50" s="10"/>
      <c r="F50" s="10"/>
      <c r="G50" s="10"/>
      <c r="H50" s="10"/>
      <c r="I50" s="10"/>
      <c r="J50" s="10"/>
    </row>
    <row r="51" s="6" customFormat="1" spans="1:10">
      <c r="A51" s="10" t="s">
        <v>47</v>
      </c>
      <c r="B51" s="10" t="s">
        <v>48</v>
      </c>
      <c r="C51" s="10"/>
      <c r="D51" s="10"/>
      <c r="E51" s="10" t="s">
        <v>49</v>
      </c>
      <c r="F51" s="10"/>
      <c r="G51" s="10"/>
      <c r="H51" s="10"/>
      <c r="I51" s="10" t="s">
        <v>15</v>
      </c>
      <c r="J51" s="10" t="s">
        <v>16</v>
      </c>
    </row>
    <row r="52" s="6" customFormat="1" spans="1:10">
      <c r="A52" s="16"/>
      <c r="B52" s="16"/>
      <c r="C52" s="16"/>
      <c r="D52" s="16"/>
      <c r="E52" s="16"/>
      <c r="F52" s="16"/>
      <c r="G52" s="16"/>
      <c r="H52" s="16"/>
      <c r="I52" s="16"/>
      <c r="J52" s="16"/>
    </row>
    <row r="53" s="6" customFormat="1" spans="1:10">
      <c r="A53" s="16"/>
      <c r="B53" s="16"/>
      <c r="C53" s="16"/>
      <c r="D53" s="16"/>
      <c r="E53" s="16"/>
      <c r="F53" s="16"/>
      <c r="G53" s="16"/>
      <c r="H53" s="16"/>
      <c r="I53" s="16"/>
      <c r="J53" s="16"/>
    </row>
    <row r="54" s="6" customFormat="1" spans="1:10">
      <c r="A54" s="16"/>
      <c r="B54" s="16"/>
      <c r="C54" s="16"/>
      <c r="D54" s="16"/>
      <c r="E54" s="16"/>
      <c r="F54" s="16"/>
      <c r="G54" s="16"/>
      <c r="H54" s="16"/>
      <c r="I54" s="16"/>
      <c r="J54" s="16"/>
    </row>
    <row r="55" s="6" customFormat="1" ht="17.65" spans="1:10">
      <c r="A55" s="10" t="s">
        <v>50</v>
      </c>
      <c r="B55" s="10">
        <f>IF(SUM(J52:J54)&lt;=0.5,SUM(J52:J54),0.5)</f>
        <v>0</v>
      </c>
      <c r="C55" s="10"/>
      <c r="D55" s="10"/>
      <c r="E55" s="10"/>
      <c r="F55" s="10"/>
      <c r="G55" s="10"/>
      <c r="H55" s="10"/>
      <c r="I55" s="10"/>
      <c r="J55" s="10"/>
    </row>
    <row r="56" s="6" customFormat="1" ht="33" customHeight="1" spans="1:10">
      <c r="A56" s="23" t="s">
        <v>51</v>
      </c>
      <c r="B56" s="23">
        <f>SUM(B43,B49,B55)</f>
        <v>0</v>
      </c>
      <c r="C56" s="23"/>
      <c r="D56" s="23"/>
      <c r="E56" s="23"/>
      <c r="F56" s="23"/>
      <c r="G56" s="23"/>
      <c r="H56" s="23"/>
      <c r="I56" s="23"/>
      <c r="J56" s="23"/>
    </row>
    <row r="57" s="6" customFormat="1" ht="40" customHeight="1" spans="1:10">
      <c r="A57" s="72" t="s">
        <v>52</v>
      </c>
      <c r="B57" s="73"/>
      <c r="C57" s="73"/>
      <c r="D57" s="73"/>
      <c r="E57" s="73"/>
      <c r="F57" s="73"/>
      <c r="G57" s="73"/>
      <c r="H57" s="73"/>
      <c r="I57" s="73"/>
      <c r="J57" s="81"/>
    </row>
    <row r="58" s="6" customFormat="1" ht="40" customHeight="1" spans="1:10">
      <c r="A58" s="21" t="s">
        <v>53</v>
      </c>
      <c r="B58" s="22"/>
      <c r="C58" s="22"/>
      <c r="D58" s="22"/>
      <c r="E58" s="22"/>
      <c r="F58" s="22"/>
      <c r="G58" s="22"/>
      <c r="H58" s="22"/>
      <c r="I58" s="22"/>
      <c r="J58" s="77"/>
    </row>
    <row r="59" s="6" customFormat="1" spans="1:10">
      <c r="A59" s="74" t="s">
        <v>54</v>
      </c>
      <c r="B59" s="74"/>
      <c r="C59" s="74"/>
      <c r="D59" s="10"/>
      <c r="E59" s="10"/>
      <c r="F59" s="10"/>
      <c r="G59" s="10"/>
      <c r="H59" s="10"/>
      <c r="I59" s="10"/>
      <c r="J59" s="10"/>
    </row>
    <row r="60" s="6" customFormat="1" spans="1:10">
      <c r="A60" s="10" t="s">
        <v>55</v>
      </c>
      <c r="B60" s="10"/>
      <c r="C60" s="10"/>
      <c r="D60" s="10" t="s">
        <v>56</v>
      </c>
      <c r="E60" s="10"/>
      <c r="F60" s="10"/>
      <c r="G60" s="10"/>
      <c r="H60" s="10"/>
      <c r="I60" s="10" t="s">
        <v>15</v>
      </c>
      <c r="J60" s="10" t="s">
        <v>16</v>
      </c>
    </row>
    <row r="61" s="6" customFormat="1" spans="1:10">
      <c r="A61" s="16"/>
      <c r="B61" s="16"/>
      <c r="C61" s="16"/>
      <c r="D61" s="16"/>
      <c r="E61" s="16"/>
      <c r="F61" s="16"/>
      <c r="G61" s="16"/>
      <c r="H61" s="16"/>
      <c r="I61" s="16"/>
      <c r="J61" s="16"/>
    </row>
    <row r="62" s="6" customFormat="1" spans="1:10">
      <c r="A62" s="16"/>
      <c r="B62" s="16"/>
      <c r="C62" s="16"/>
      <c r="D62" s="16"/>
      <c r="E62" s="16"/>
      <c r="F62" s="16"/>
      <c r="G62" s="16"/>
      <c r="H62" s="16"/>
      <c r="I62" s="16"/>
      <c r="J62" s="16"/>
    </row>
    <row r="63" s="6" customFormat="1" spans="1:10">
      <c r="A63" s="16"/>
      <c r="B63" s="16"/>
      <c r="C63" s="16"/>
      <c r="D63" s="16"/>
      <c r="E63" s="16"/>
      <c r="F63" s="16"/>
      <c r="G63" s="16"/>
      <c r="H63" s="16"/>
      <c r="I63" s="16"/>
      <c r="J63" s="16"/>
    </row>
    <row r="64" s="6" customFormat="1" spans="1:10">
      <c r="A64" s="74" t="s">
        <v>57</v>
      </c>
      <c r="B64" s="74"/>
      <c r="C64" s="74"/>
      <c r="D64" s="10"/>
      <c r="E64" s="10"/>
      <c r="F64" s="10"/>
      <c r="G64" s="10"/>
      <c r="H64" s="10"/>
      <c r="I64" s="10"/>
      <c r="J64" s="10"/>
    </row>
    <row r="65" s="6" customFormat="1" spans="1:10">
      <c r="A65" s="10" t="s">
        <v>55</v>
      </c>
      <c r="B65" s="10"/>
      <c r="C65" s="10"/>
      <c r="D65" s="10" t="s">
        <v>56</v>
      </c>
      <c r="E65" s="10"/>
      <c r="F65" s="10"/>
      <c r="G65" s="10"/>
      <c r="H65" s="10"/>
      <c r="I65" s="10" t="s">
        <v>15</v>
      </c>
      <c r="J65" s="10" t="s">
        <v>16</v>
      </c>
    </row>
    <row r="66" s="6" customFormat="1" spans="1:10">
      <c r="A66" s="16"/>
      <c r="B66" s="16"/>
      <c r="C66" s="16"/>
      <c r="D66" s="16"/>
      <c r="E66" s="16"/>
      <c r="F66" s="16"/>
      <c r="G66" s="16"/>
      <c r="H66" s="16"/>
      <c r="I66" s="16"/>
      <c r="J66" s="16"/>
    </row>
    <row r="67" s="6" customFormat="1" spans="1:10">
      <c r="A67" s="16"/>
      <c r="B67" s="16"/>
      <c r="C67" s="16"/>
      <c r="D67" s="16"/>
      <c r="E67" s="16"/>
      <c r="F67" s="16"/>
      <c r="G67" s="16"/>
      <c r="H67" s="16"/>
      <c r="I67" s="16"/>
      <c r="J67" s="16"/>
    </row>
    <row r="68" s="6" customFormat="1" spans="1:10">
      <c r="A68" s="16"/>
      <c r="B68" s="16"/>
      <c r="C68" s="16"/>
      <c r="D68" s="16"/>
      <c r="E68" s="16"/>
      <c r="F68" s="16"/>
      <c r="G68" s="16"/>
      <c r="H68" s="16"/>
      <c r="I68" s="16"/>
      <c r="J68" s="16"/>
    </row>
    <row r="69" s="6" customFormat="1" ht="40" customHeight="1" spans="1:10">
      <c r="A69" s="23" t="s">
        <v>58</v>
      </c>
      <c r="B69" s="23">
        <f>MAX(J61:J63,J66:J68)</f>
        <v>0</v>
      </c>
      <c r="C69" s="23"/>
      <c r="D69" s="23"/>
      <c r="E69" s="23"/>
      <c r="F69" s="23"/>
      <c r="G69" s="23"/>
      <c r="H69" s="23"/>
      <c r="I69" s="23"/>
      <c r="J69" s="23"/>
    </row>
    <row r="70" s="6" customFormat="1" ht="40" customHeight="1" spans="1:10">
      <c r="A70" s="72" t="s">
        <v>52</v>
      </c>
      <c r="B70" s="73"/>
      <c r="C70" s="73"/>
      <c r="D70" s="73"/>
      <c r="E70" s="73"/>
      <c r="F70" s="73"/>
      <c r="G70" s="73"/>
      <c r="H70" s="73"/>
      <c r="I70" s="73"/>
      <c r="J70" s="81"/>
    </row>
    <row r="71" s="6" customFormat="1" ht="40" customHeight="1" spans="1:10">
      <c r="A71" s="21" t="s">
        <v>59</v>
      </c>
      <c r="B71" s="22"/>
      <c r="C71" s="22"/>
      <c r="D71" s="22"/>
      <c r="E71" s="22"/>
      <c r="F71" s="22"/>
      <c r="G71" s="22"/>
      <c r="H71" s="22"/>
      <c r="I71" s="22"/>
      <c r="J71" s="77"/>
    </row>
    <row r="72" s="6" customFormat="1" spans="1:10">
      <c r="A72" s="74" t="s">
        <v>60</v>
      </c>
      <c r="B72" s="82" t="s">
        <v>61</v>
      </c>
      <c r="C72" s="74"/>
      <c r="D72" s="10"/>
      <c r="E72" s="10"/>
      <c r="F72" s="10"/>
      <c r="G72" s="10"/>
      <c r="H72" s="10"/>
      <c r="I72" s="10"/>
      <c r="J72" s="10"/>
    </row>
    <row r="73" s="6" customFormat="1" spans="1:10">
      <c r="A73" s="10" t="s">
        <v>62</v>
      </c>
      <c r="B73" s="10" t="s">
        <v>63</v>
      </c>
      <c r="C73" s="10"/>
      <c r="D73" s="10"/>
      <c r="E73" s="10" t="s">
        <v>64</v>
      </c>
      <c r="F73" s="10"/>
      <c r="G73" s="10"/>
      <c r="H73" s="10"/>
      <c r="I73" s="10" t="s">
        <v>15</v>
      </c>
      <c r="J73" s="10" t="s">
        <v>16</v>
      </c>
    </row>
    <row r="74" s="6" customFormat="1" spans="1:10">
      <c r="A74" s="16"/>
      <c r="B74" s="16"/>
      <c r="C74" s="16"/>
      <c r="D74" s="16"/>
      <c r="E74" s="16"/>
      <c r="F74" s="16"/>
      <c r="G74" s="16"/>
      <c r="H74" s="16"/>
      <c r="I74" s="16"/>
      <c r="J74" s="16"/>
    </row>
    <row r="75" s="6" customFormat="1" spans="1:10">
      <c r="A75" s="16"/>
      <c r="B75" s="16"/>
      <c r="C75" s="16"/>
      <c r="D75" s="16"/>
      <c r="E75" s="16"/>
      <c r="F75" s="16"/>
      <c r="G75" s="16"/>
      <c r="H75" s="16"/>
      <c r="I75" s="16"/>
      <c r="J75" s="16"/>
    </row>
    <row r="76" s="6" customFormat="1" spans="1:10">
      <c r="A76" s="16"/>
      <c r="B76" s="16"/>
      <c r="C76" s="16"/>
      <c r="D76" s="16"/>
      <c r="E76" s="16"/>
      <c r="F76" s="16"/>
      <c r="G76" s="16"/>
      <c r="H76" s="16"/>
      <c r="I76" s="16"/>
      <c r="J76" s="16"/>
    </row>
    <row r="77" s="6" customFormat="1" ht="17.65" spans="1:10">
      <c r="A77" s="83" t="s">
        <v>65</v>
      </c>
      <c r="B77" s="10">
        <f>IF(SUM(J74:J76)&lt;=4,SUM(J74:J76),4)</f>
        <v>0</v>
      </c>
      <c r="C77" s="10"/>
      <c r="D77" s="10"/>
      <c r="E77" s="10"/>
      <c r="F77" s="10"/>
      <c r="G77" s="10"/>
      <c r="H77" s="10"/>
      <c r="I77" s="10"/>
      <c r="J77" s="10"/>
    </row>
    <row r="78" s="6" customFormat="1" spans="1:10">
      <c r="A78" s="74" t="s">
        <v>66</v>
      </c>
      <c r="B78" s="74"/>
      <c r="C78" s="74"/>
      <c r="D78" s="10"/>
      <c r="E78" s="10"/>
      <c r="F78" s="10"/>
      <c r="G78" s="10"/>
      <c r="H78" s="10"/>
      <c r="I78" s="10"/>
      <c r="J78" s="10"/>
    </row>
    <row r="79" s="6" customFormat="1" spans="1:10">
      <c r="A79" s="14" t="s">
        <v>67</v>
      </c>
      <c r="B79" s="40"/>
      <c r="C79" s="40"/>
      <c r="D79" s="40"/>
      <c r="E79" s="40"/>
      <c r="F79" s="40"/>
      <c r="G79" s="40"/>
      <c r="H79" s="15"/>
      <c r="I79" s="10" t="s">
        <v>15</v>
      </c>
      <c r="J79" s="10" t="s">
        <v>16</v>
      </c>
    </row>
    <row r="80" s="6" customFormat="1" spans="1:10">
      <c r="A80" s="11"/>
      <c r="B80" s="12"/>
      <c r="C80" s="12"/>
      <c r="D80" s="12"/>
      <c r="E80" s="12"/>
      <c r="F80" s="12"/>
      <c r="G80" s="12"/>
      <c r="H80" s="13"/>
      <c r="I80" s="16"/>
      <c r="J80" s="16"/>
    </row>
    <row r="81" s="6" customFormat="1" ht="40" customHeight="1" spans="1:10">
      <c r="A81" s="23" t="s">
        <v>68</v>
      </c>
      <c r="B81" s="23">
        <f>SUM(B77,J80)</f>
        <v>0</v>
      </c>
      <c r="C81" s="23"/>
      <c r="D81" s="23"/>
      <c r="E81" s="23"/>
      <c r="F81" s="23"/>
      <c r="G81" s="23"/>
      <c r="H81" s="23"/>
      <c r="I81" s="23"/>
      <c r="J81" s="23"/>
    </row>
    <row r="82" s="6" customFormat="1" ht="40" customHeight="1" spans="1:10">
      <c r="A82" s="72" t="s">
        <v>69</v>
      </c>
      <c r="B82" s="73"/>
      <c r="C82" s="73"/>
      <c r="D82" s="73"/>
      <c r="E82" s="73"/>
      <c r="F82" s="73"/>
      <c r="G82" s="73"/>
      <c r="H82" s="73"/>
      <c r="I82" s="73"/>
      <c r="J82" s="81"/>
    </row>
    <row r="83" s="6" customFormat="1" spans="1:10">
      <c r="A83" s="10" t="s">
        <v>70</v>
      </c>
      <c r="B83" s="14" t="s">
        <v>71</v>
      </c>
      <c r="C83" s="40"/>
      <c r="D83" s="40"/>
      <c r="E83" s="40"/>
      <c r="F83" s="40"/>
      <c r="G83" s="40"/>
      <c r="H83" s="15"/>
      <c r="I83" s="91" t="s">
        <v>15</v>
      </c>
      <c r="J83" s="91" t="s">
        <v>16</v>
      </c>
    </row>
    <row r="84" s="6" customFormat="1" spans="1:10">
      <c r="A84" s="84"/>
      <c r="B84" s="85"/>
      <c r="C84" s="86"/>
      <c r="D84" s="86"/>
      <c r="E84" s="86"/>
      <c r="F84" s="86"/>
      <c r="G84" s="86"/>
      <c r="H84" s="87"/>
      <c r="I84" s="84"/>
      <c r="J84" s="84"/>
    </row>
    <row r="85" s="6" customFormat="1" spans="1:10">
      <c r="A85" s="16"/>
      <c r="B85" s="11"/>
      <c r="C85" s="12"/>
      <c r="D85" s="12"/>
      <c r="E85" s="12"/>
      <c r="F85" s="12"/>
      <c r="G85" s="12"/>
      <c r="H85" s="13"/>
      <c r="I85" s="16"/>
      <c r="J85" s="16"/>
    </row>
    <row r="86" ht="40" customHeight="1" spans="1:10">
      <c r="A86" s="23" t="s">
        <v>72</v>
      </c>
      <c r="B86" s="23">
        <f>B3+IF(SUM(B34,B56,B69,B81)/10&lt;=B4,SUM(B34,B56,B69,B81)/10,B4)</f>
        <v>0</v>
      </c>
      <c r="C86" s="23"/>
      <c r="D86" s="23"/>
      <c r="E86" s="23"/>
      <c r="F86" s="23"/>
      <c r="G86" s="23"/>
      <c r="H86" s="23"/>
      <c r="I86" s="23"/>
      <c r="J86" s="23"/>
    </row>
    <row r="87" ht="42" customHeight="1" spans="1:10">
      <c r="A87" s="88" t="s">
        <v>73</v>
      </c>
      <c r="B87" s="89"/>
      <c r="C87" s="89"/>
      <c r="D87" s="89"/>
      <c r="E87" s="89"/>
      <c r="F87" s="89"/>
      <c r="G87" s="89"/>
      <c r="H87" s="89"/>
      <c r="I87" s="89"/>
      <c r="J87" s="92"/>
    </row>
    <row r="92" ht="17.5" customHeight="1" spans="1:9">
      <c r="A92" s="90"/>
      <c r="B92" s="90"/>
      <c r="C92" s="90"/>
      <c r="D92" s="90"/>
      <c r="E92" s="90"/>
      <c r="F92" s="90"/>
      <c r="G92" s="90"/>
      <c r="H92" s="90"/>
      <c r="I92" s="90"/>
    </row>
    <row r="93" ht="17.5" customHeight="1" spans="1:9">
      <c r="A93" s="90"/>
      <c r="B93" s="90"/>
      <c r="C93" s="90"/>
      <c r="D93" s="90"/>
      <c r="E93" s="90"/>
      <c r="F93" s="90"/>
      <c r="G93" s="90"/>
      <c r="H93" s="90"/>
      <c r="I93" s="90"/>
    </row>
    <row r="94" ht="17.5" customHeight="1" spans="1:9">
      <c r="A94" s="90"/>
      <c r="B94" s="90"/>
      <c r="C94" s="90"/>
      <c r="D94" s="90"/>
      <c r="E94" s="90"/>
      <c r="F94" s="90"/>
      <c r="G94" s="90"/>
      <c r="H94" s="90"/>
      <c r="I94" s="90"/>
    </row>
  </sheetData>
  <sheetProtection password="CF66" sheet="1" selectLockedCells="1" objects="1"/>
  <mergeCells count="135">
    <mergeCell ref="A1:J1"/>
    <mergeCell ref="B2:D2"/>
    <mergeCell ref="E2:F2"/>
    <mergeCell ref="G2:J2"/>
    <mergeCell ref="B3:J3"/>
    <mergeCell ref="B4:J4"/>
    <mergeCell ref="B5:J5"/>
    <mergeCell ref="A6:J6"/>
    <mergeCell ref="A7:J7"/>
    <mergeCell ref="B8:J8"/>
    <mergeCell ref="E9:F9"/>
    <mergeCell ref="G9:H9"/>
    <mergeCell ref="E10:F10"/>
    <mergeCell ref="G10:H10"/>
    <mergeCell ref="E11:F11"/>
    <mergeCell ref="G11:H11"/>
    <mergeCell ref="E12:F12"/>
    <mergeCell ref="G12:H12"/>
    <mergeCell ref="B13:J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B18:J18"/>
    <mergeCell ref="B19:D19"/>
    <mergeCell ref="E19:F19"/>
    <mergeCell ref="G19:H19"/>
    <mergeCell ref="B20:D20"/>
    <mergeCell ref="E20:F20"/>
    <mergeCell ref="G20:H20"/>
    <mergeCell ref="B21:D21"/>
    <mergeCell ref="E21:F21"/>
    <mergeCell ref="G21:H21"/>
    <mergeCell ref="B22:D22"/>
    <mergeCell ref="E22:F22"/>
    <mergeCell ref="G22:H22"/>
    <mergeCell ref="B23:J23"/>
    <mergeCell ref="E24:H24"/>
    <mergeCell ref="E25:H25"/>
    <mergeCell ref="E26:H26"/>
    <mergeCell ref="E27:H27"/>
    <mergeCell ref="E28:H28"/>
    <mergeCell ref="E29:H29"/>
    <mergeCell ref="C30:D30"/>
    <mergeCell ref="E30:H30"/>
    <mergeCell ref="C31:D31"/>
    <mergeCell ref="E31:H31"/>
    <mergeCell ref="C32:D32"/>
    <mergeCell ref="E32:H32"/>
    <mergeCell ref="C33:D33"/>
    <mergeCell ref="E33:H33"/>
    <mergeCell ref="B34:J34"/>
    <mergeCell ref="A35:J35"/>
    <mergeCell ref="B36:J36"/>
    <mergeCell ref="E37:F37"/>
    <mergeCell ref="G37:H37"/>
    <mergeCell ref="E38:F38"/>
    <mergeCell ref="G38:H38"/>
    <mergeCell ref="E39:F39"/>
    <mergeCell ref="G39:H39"/>
    <mergeCell ref="E40:F40"/>
    <mergeCell ref="G40:H40"/>
    <mergeCell ref="E41:F41"/>
    <mergeCell ref="G41:H41"/>
    <mergeCell ref="E42:F42"/>
    <mergeCell ref="G42:H42"/>
    <mergeCell ref="B43:J43"/>
    <mergeCell ref="B44:J44"/>
    <mergeCell ref="G45:H45"/>
    <mergeCell ref="G46:H46"/>
    <mergeCell ref="G47:H47"/>
    <mergeCell ref="G48:H48"/>
    <mergeCell ref="B49:J49"/>
    <mergeCell ref="B50:J50"/>
    <mergeCell ref="B51:D51"/>
    <mergeCell ref="E51:H51"/>
    <mergeCell ref="B52:D52"/>
    <mergeCell ref="E52:H52"/>
    <mergeCell ref="B53:D53"/>
    <mergeCell ref="E53:H53"/>
    <mergeCell ref="B54:D54"/>
    <mergeCell ref="E54:H54"/>
    <mergeCell ref="B55:J55"/>
    <mergeCell ref="B56:J56"/>
    <mergeCell ref="A57:J57"/>
    <mergeCell ref="A58:J58"/>
    <mergeCell ref="B59:J59"/>
    <mergeCell ref="A60:C60"/>
    <mergeCell ref="D60:H60"/>
    <mergeCell ref="A61:C61"/>
    <mergeCell ref="D61:H61"/>
    <mergeCell ref="A62:C62"/>
    <mergeCell ref="D62:H62"/>
    <mergeCell ref="A63:C63"/>
    <mergeCell ref="D63:H63"/>
    <mergeCell ref="B64:J64"/>
    <mergeCell ref="A65:C65"/>
    <mergeCell ref="D65:H65"/>
    <mergeCell ref="A66:C66"/>
    <mergeCell ref="D66:H66"/>
    <mergeCell ref="A67:C67"/>
    <mergeCell ref="D67:H67"/>
    <mergeCell ref="A68:C68"/>
    <mergeCell ref="D68:H68"/>
    <mergeCell ref="B69:J69"/>
    <mergeCell ref="A70:J70"/>
    <mergeCell ref="A71:J71"/>
    <mergeCell ref="B72:J72"/>
    <mergeCell ref="B73:D73"/>
    <mergeCell ref="E73:H73"/>
    <mergeCell ref="B74:D74"/>
    <mergeCell ref="E74:H74"/>
    <mergeCell ref="B75:D75"/>
    <mergeCell ref="E75:H75"/>
    <mergeCell ref="B76:D76"/>
    <mergeCell ref="E76:H76"/>
    <mergeCell ref="B77:J77"/>
    <mergeCell ref="B78:J78"/>
    <mergeCell ref="A79:H79"/>
    <mergeCell ref="A80:H80"/>
    <mergeCell ref="B81:J81"/>
    <mergeCell ref="A82:J82"/>
    <mergeCell ref="B83:H83"/>
    <mergeCell ref="B84:H84"/>
    <mergeCell ref="B85:H85"/>
    <mergeCell ref="B86:J86"/>
    <mergeCell ref="A87:J87"/>
  </mergeCells>
  <dataValidations count="21">
    <dataValidation type="list" allowBlank="1" showInputMessage="1" showErrorMessage="1" sqref="D15 C15:C17">
      <formula1>Sheet2!$G$1:$G$2</formula1>
    </dataValidation>
    <dataValidation type="decimal" operator="lessThanOrEqual" allowBlank="1" showInputMessage="1" showErrorMessage="1" sqref="B43:J43">
      <formula1>0.2</formula1>
    </dataValidation>
    <dataValidation allowBlank="1" showInputMessage="1" showErrorMessage="1" prompt="无需填写" sqref="I86"/>
    <dataValidation type="list" allowBlank="1" showInputMessage="1" showErrorMessage="1" sqref="A84:A85">
      <formula1>Sheet2!$L$1:$L$3</formula1>
    </dataValidation>
    <dataValidation type="list" allowBlank="1" showInputMessage="1" showErrorMessage="1" sqref="B15:B17">
      <formula1>Sheet2!$B$1:$B$4</formula1>
    </dataValidation>
    <dataValidation type="list" allowBlank="1" showInputMessage="1" showErrorMessage="1" sqref="B31:B33">
      <formula1>Sheet2!$N$1:$N$3</formula1>
    </dataValidation>
    <dataValidation type="date" operator="between" allowBlank="1" showInputMessage="1" showErrorMessage="1" promptTitle="示例：" prompt="2022/10/1" sqref="C10:C12 C31:C33">
      <formula1>Sheet2!M4</formula1>
      <formula2>Sheet2!M5</formula2>
    </dataValidation>
    <dataValidation type="list" allowBlank="1" showInputMessage="1" showErrorMessage="1" sqref="C25:C29">
      <formula1>Sheet2!$J$1:$J$4</formula1>
    </dataValidation>
    <dataValidation type="list" allowBlank="1" showInputMessage="1" showErrorMessage="1" sqref="C38:C42 C46:C48 E74:H76">
      <formula1>Sheet2!$Q$1:$Q$6</formula1>
    </dataValidation>
    <dataValidation type="list" allowBlank="1" showInputMessage="1" showErrorMessage="1" sqref="D25:D29 D38:D42">
      <formula1>Sheet2!$K$1:$K$5</formula1>
    </dataValidation>
    <dataValidation type="list" allowBlank="1" showInputMessage="1" showErrorMessage="1" sqref="D46:D48">
      <formula1>Sheet2!$R$1:$R$9</formula1>
    </dataValidation>
    <dataValidation type="list" allowBlank="1" showInputMessage="1" showErrorMessage="1" sqref="E10:E12">
      <formula1>review</formula1>
    </dataValidation>
    <dataValidation type="list" allowBlank="1" showInputMessage="1" showErrorMessage="1" sqref="F10:F12">
      <formula1>Sheet2!$E$1:$E$6</formula1>
    </dataValidation>
    <dataValidation type="list" allowBlank="1" showInputMessage="1" showErrorMessage="1" sqref="F46:H48 G38:H42">
      <formula1>Sheet2!$A$1:$A$2</formula1>
    </dataValidation>
    <dataValidation type="list" allowBlank="1" showInputMessage="1" showErrorMessage="1" sqref="G10:H12">
      <formula1>Sheet2!$F$1:$F$5</formula1>
    </dataValidation>
    <dataValidation type="list" allowBlank="1" showInputMessage="1" showErrorMessage="1" sqref="E20:F22">
      <formula1>Sheet2!$I$1:$I$3</formula1>
    </dataValidation>
    <dataValidation type="list" allowBlank="1" showInputMessage="1" showErrorMessage="1" sqref="G15:H17">
      <formula1>Sheet2!$H$1:$H$4</formula1>
    </dataValidation>
    <dataValidation type="list" allowBlank="1" showInputMessage="1" showErrorMessage="1" sqref="E31:H33">
      <formula1>Sheet2!$P$1:$P$4</formula1>
    </dataValidation>
    <dataValidation type="list" allowBlank="1" showInputMessage="1" showErrorMessage="1" sqref="E52:H54">
      <formula1>Sheet2!$Q$1:$Q$4</formula1>
    </dataValidation>
    <dataValidation type="list" allowBlank="1" showInputMessage="1" showErrorMessage="1" sqref="D61:H63 D66:H68">
      <formula1>Sheet2!$S$1:$S$3</formula1>
    </dataValidation>
    <dataValidation type="list" allowBlank="1" showInputMessage="1" showErrorMessage="1" sqref="B74:D76">
      <formula1>Sheet2!$T$1:$T$6</formula1>
    </dataValidation>
  </dataValidations>
  <pageMargins left="0.7" right="0.7" top="0.75" bottom="0.75" header="0.3" footer="0.3"/>
  <pageSetup paperSize="9" scale="6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zoomScale="125" zoomScaleNormal="125" topLeftCell="M1" workbookViewId="0">
      <selection activeCell="T11" sqref="T11"/>
    </sheetView>
  </sheetViews>
  <sheetFormatPr defaultColWidth="9" defaultRowHeight="13.85"/>
  <cols>
    <col min="2" max="2" width="26.3362831858407" customWidth="1"/>
    <col min="6" max="6" width="17.5044247787611" customWidth="1"/>
    <col min="8" max="8" width="11" customWidth="1"/>
    <col min="9" max="9" width="23.8141592920354" customWidth="1"/>
    <col min="10" max="10" width="18.212389380531" customWidth="1"/>
    <col min="12" max="12" width="18.6637168141593" customWidth="1"/>
    <col min="13" max="13" width="11" customWidth="1"/>
    <col min="14" max="14" width="15.1150442477876" customWidth="1"/>
    <col min="15" max="15" width="19.6371681415929" customWidth="1"/>
    <col min="18" max="18" width="21.6548672566372" customWidth="1"/>
    <col min="20" max="20" width="21.3185840707965" customWidth="1"/>
  </cols>
  <sheetData>
    <row r="1" ht="14" customHeight="1" spans="1:20">
      <c r="A1" s="1" t="s">
        <v>74</v>
      </c>
      <c r="B1" s="2" t="s">
        <v>75</v>
      </c>
      <c r="C1" s="1" t="s">
        <v>76</v>
      </c>
      <c r="D1" s="1" t="s">
        <v>77</v>
      </c>
      <c r="E1" s="1" t="s">
        <v>78</v>
      </c>
      <c r="F1" s="1" t="s">
        <v>79</v>
      </c>
      <c r="G1" s="1" t="s">
        <v>80</v>
      </c>
      <c r="H1" s="1" t="s">
        <v>81</v>
      </c>
      <c r="I1" s="1" t="s">
        <v>82</v>
      </c>
      <c r="J1" s="1" t="s">
        <v>83</v>
      </c>
      <c r="K1" s="1" t="s">
        <v>84</v>
      </c>
      <c r="L1" s="1" t="s">
        <v>85</v>
      </c>
      <c r="M1" s="4">
        <v>45536</v>
      </c>
      <c r="N1" s="1" t="s">
        <v>86</v>
      </c>
      <c r="O1" s="1" t="s">
        <v>87</v>
      </c>
      <c r="P1" s="1" t="s">
        <v>88</v>
      </c>
      <c r="Q1" s="1" t="s">
        <v>89</v>
      </c>
      <c r="R1" s="1" t="s">
        <v>90</v>
      </c>
      <c r="S1" s="1" t="s">
        <v>88</v>
      </c>
      <c r="T1" s="1" t="s">
        <v>91</v>
      </c>
    </row>
    <row r="2" spans="1:20">
      <c r="A2" s="1" t="s">
        <v>92</v>
      </c>
      <c r="B2" s="2" t="s">
        <v>93</v>
      </c>
      <c r="C2" s="1" t="s">
        <v>94</v>
      </c>
      <c r="D2" s="1" t="s">
        <v>95</v>
      </c>
      <c r="E2" s="1" t="s">
        <v>96</v>
      </c>
      <c r="F2" s="1" t="s">
        <v>97</v>
      </c>
      <c r="G2" s="1" t="s">
        <v>98</v>
      </c>
      <c r="H2" s="1" t="s">
        <v>99</v>
      </c>
      <c r="I2" s="1" t="s">
        <v>100</v>
      </c>
      <c r="J2" s="1" t="s">
        <v>101</v>
      </c>
      <c r="K2" s="1" t="s">
        <v>102</v>
      </c>
      <c r="L2" s="1" t="s">
        <v>103</v>
      </c>
      <c r="M2" s="4">
        <v>45900</v>
      </c>
      <c r="N2" s="1" t="s">
        <v>104</v>
      </c>
      <c r="O2" s="1" t="s">
        <v>105</v>
      </c>
      <c r="P2" s="1" t="s">
        <v>106</v>
      </c>
      <c r="Q2" s="1" t="s">
        <v>101</v>
      </c>
      <c r="R2" s="1" t="s">
        <v>107</v>
      </c>
      <c r="S2" s="1" t="s">
        <v>108</v>
      </c>
      <c r="T2" s="1" t="s">
        <v>109</v>
      </c>
    </row>
    <row r="3" spans="1:20">
      <c r="A3" s="1"/>
      <c r="B3" s="2" t="s">
        <v>110</v>
      </c>
      <c r="C3" s="1"/>
      <c r="D3" s="1"/>
      <c r="E3" s="1" t="s">
        <v>111</v>
      </c>
      <c r="F3" s="1" t="s">
        <v>112</v>
      </c>
      <c r="G3" s="3"/>
      <c r="H3" s="1" t="s">
        <v>113</v>
      </c>
      <c r="I3" s="1" t="s">
        <v>114</v>
      </c>
      <c r="J3" s="1" t="s">
        <v>115</v>
      </c>
      <c r="K3" s="1" t="s">
        <v>116</v>
      </c>
      <c r="L3" s="1" t="s">
        <v>117</v>
      </c>
      <c r="M3" s="1"/>
      <c r="N3" s="1" t="s">
        <v>118</v>
      </c>
      <c r="P3" s="1" t="s">
        <v>119</v>
      </c>
      <c r="Q3" s="1" t="s">
        <v>120</v>
      </c>
      <c r="R3" s="1" t="s">
        <v>121</v>
      </c>
      <c r="S3" s="1" t="s">
        <v>122</v>
      </c>
      <c r="T3" s="1" t="s">
        <v>123</v>
      </c>
    </row>
    <row r="4" spans="1:20">
      <c r="A4" s="1"/>
      <c r="B4" s="2" t="s">
        <v>124</v>
      </c>
      <c r="C4" s="1"/>
      <c r="D4" s="1"/>
      <c r="E4" s="1" t="s">
        <v>125</v>
      </c>
      <c r="F4" s="1" t="s">
        <v>126</v>
      </c>
      <c r="G4" s="3"/>
      <c r="H4" s="1" t="s">
        <v>127</v>
      </c>
      <c r="I4" s="5"/>
      <c r="J4" s="1" t="s">
        <v>118</v>
      </c>
      <c r="K4" s="1" t="s">
        <v>128</v>
      </c>
      <c r="L4" s="5"/>
      <c r="M4" s="1"/>
      <c r="P4" s="1" t="s">
        <v>129</v>
      </c>
      <c r="Q4" s="1" t="s">
        <v>104</v>
      </c>
      <c r="R4" s="1" t="s">
        <v>130</v>
      </c>
      <c r="T4" s="1" t="s">
        <v>131</v>
      </c>
    </row>
    <row r="5" spans="1:20">
      <c r="A5" s="1"/>
      <c r="B5" s="1"/>
      <c r="C5" s="1"/>
      <c r="D5" s="1"/>
      <c r="E5" s="1" t="s">
        <v>132</v>
      </c>
      <c r="F5" s="1" t="s">
        <v>133</v>
      </c>
      <c r="G5" s="3"/>
      <c r="H5" s="3"/>
      <c r="I5" s="5"/>
      <c r="J5" s="5"/>
      <c r="K5" s="1" t="s">
        <v>134</v>
      </c>
      <c r="L5" s="5"/>
      <c r="M5" s="1"/>
      <c r="Q5" s="1" t="s">
        <v>135</v>
      </c>
      <c r="R5" s="1" t="s">
        <v>136</v>
      </c>
      <c r="T5" s="1" t="s">
        <v>137</v>
      </c>
    </row>
    <row r="6" spans="1:20">
      <c r="A6" s="1"/>
      <c r="B6" s="1"/>
      <c r="C6" s="1"/>
      <c r="D6" s="1"/>
      <c r="E6" s="1" t="s">
        <v>138</v>
      </c>
      <c r="F6" s="1"/>
      <c r="G6" s="3"/>
      <c r="H6" s="3"/>
      <c r="I6" s="5"/>
      <c r="J6" s="5"/>
      <c r="K6" s="5"/>
      <c r="L6" s="5"/>
      <c r="M6" s="1"/>
      <c r="Q6" s="1" t="s">
        <v>118</v>
      </c>
      <c r="R6" s="1" t="s">
        <v>139</v>
      </c>
      <c r="T6" s="1" t="s">
        <v>140</v>
      </c>
    </row>
    <row r="7" spans="18:18">
      <c r="R7" s="1" t="s">
        <v>141</v>
      </c>
    </row>
    <row r="8" spans="18:18">
      <c r="R8" s="1" t="s">
        <v>142</v>
      </c>
    </row>
    <row r="9" spans="18:18">
      <c r="R9" s="1" t="s">
        <v>143</v>
      </c>
    </row>
  </sheetData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zhaobin hu</dc:creator>
  <cp:lastModifiedBy>黄睿君</cp:lastModifiedBy>
  <dcterms:created xsi:type="dcterms:W3CDTF">2015-06-07T02:19:00Z</dcterms:created>
  <dcterms:modified xsi:type="dcterms:W3CDTF">2025-08-31T14:05:55Z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8DB26DCAE1D848288E51882D00F04751_13</vt:lpwstr>
  </property>
  <property fmtid="{D5CDD505-2E9C-101B-9397-08002B2CF9AE}" pid="3" name="KSOProductBuildVer">
    <vt:lpwstr>2052-12.1.0.19770</vt:lpwstr>
  </property>
</Properties>
</file>